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1086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工事費内訳書!$A$1:$G$140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工事費内訳書!$G$140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工事費内訳書!$I$140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2"/>
  <c r="G25"/>
  <c r="G28"/>
  <c r="G35"/>
  <c r="G36"/>
  <c r="G48"/>
  <c r="G56"/>
  <c r="G88"/>
  <c r="G91"/>
  <c r="G92"/>
  <c r="G98"/>
  <c r="G100"/>
  <c r="G102"/>
  <c r="G105"/>
  <c r="G108"/>
  <c r="G109"/>
  <c r="G111"/>
  <c r="G113"/>
  <c r="G116"/>
  <c r="G118"/>
  <c r="G121"/>
  <c r="G129"/>
  <c r="G130"/>
  <c r="G131"/>
  <c r="G133"/>
  <c r="G134"/>
  <c r="G136"/>
  <c r="G139"/>
  <c r="G14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<sst xmlns="http://schemas.openxmlformats.org/spreadsheetml/2006/main">
  <si>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</si>
  <si>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</si>
  <si>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</si>
  <si>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</si>
  <si>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</si>
  <si>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経営体　和田島　その５工事（担い手確保型）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</si>
  <si>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</si>
  <si>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</si>
  <si>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</si>
  <si>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</si>
  <si>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</si>
  <si>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</si>
  <si>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</si>
  <si>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</si>
  <si>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</si>
  <si>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</si>
  <si>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</si>
  <si>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表土扱い（ほ場整備工）（標準区画0.3ha未満）
_x000d_はぎ取り戻し(表土はぎ）</t>
  </si>
  <si>
    <t>ha</t>
  </si>
  <si>
    <t>表土扱い（ほ場整備工）（標準区画0.3ha未満）
_x000d_はぎ取り戻し(表土戻し+整地)</t>
  </si>
  <si>
    <t>基盤造成・畦畔築立（標準区画0.3ha未満）
_x000d_基盤切盛+畦畔築立+基盤整地</t>
  </si>
  <si>
    <t>雑物除去（ほ場整備工）
_x000d_</t>
  </si>
  <si>
    <t>耕起砕土
_x000d_砂質土</t>
  </si>
  <si>
    <t>整形仕上げ工
_x000d_</t>
  </si>
  <si>
    <t>畦畔整形工
_x000d_</t>
  </si>
  <si>
    <t>㎡</t>
  </si>
  <si>
    <t>進入路工
_x000d_</t>
  </si>
  <si>
    <t>法面整形
_x000d_</t>
  </si>
  <si>
    <t>路体（築堤）盛土・埋戻
_x000d_</t>
  </si>
  <si>
    <t>m3</t>
  </si>
  <si>
    <t>付帯工
_x000d_</t>
  </si>
  <si>
    <t>田面排水口
_x000d_VU,200mm,直管(両差し口),4.0m管,0箇所,,,,,0箇所</t>
  </si>
  <si>
    <t>箇所</t>
  </si>
  <si>
    <t>コンクリート分水槽据付
_x000d_据付,80kgを超え200kg以下,無し</t>
  </si>
  <si>
    <t>基</t>
  </si>
  <si>
    <t>構造物取壊し工
_x000d_</t>
  </si>
  <si>
    <t>コンクリート構造物取壊し
_x000d_無筋Con</t>
  </si>
  <si>
    <t>コンクリート構造物取壊し
_x000d_有筋Con</t>
  </si>
  <si>
    <t>殻運搬
_x000d_無筋Con</t>
  </si>
  <si>
    <t>殻運搬
_x000d_有筋Con</t>
  </si>
  <si>
    <t>殻運搬・処理（産業廃棄物処分費）
_x000d_無筋Con</t>
  </si>
  <si>
    <t>殻運搬・処理（産業廃棄物処分費）
_x000d_有筋Con</t>
  </si>
  <si>
    <t>用水路工（管水路）
_x000d_</t>
  </si>
  <si>
    <t>管体土工
_x000d_</t>
  </si>
  <si>
    <t>床掘り
_x000d_</t>
  </si>
  <si>
    <t>砂基礎1
_x000d_流用土</t>
  </si>
  <si>
    <t>砂基礎2
_x000d_流用土</t>
  </si>
  <si>
    <t>埋戻1
_x000d_流用土</t>
  </si>
  <si>
    <t>埋戻2-1
_x000d_流用土</t>
  </si>
  <si>
    <t>埋戻2-2
_x000d_流用土</t>
  </si>
  <si>
    <t>埋戻3-1
_x000d_流用土</t>
  </si>
  <si>
    <t>埋戻3-2
_x000d_流用土</t>
  </si>
  <si>
    <t>埋戻4-1
_x000d_流用土</t>
  </si>
  <si>
    <t>埋戻4-2
_x000d_流用土</t>
  </si>
  <si>
    <t>埋設表示シート
_x000d_</t>
  </si>
  <si>
    <t>ｍ</t>
  </si>
  <si>
    <t>舗装復旧工
_x000d_</t>
  </si>
  <si>
    <t>舗装版切断
_x000d_</t>
  </si>
  <si>
    <t>舗装取壊し
_x000d_</t>
  </si>
  <si>
    <t>路盤復旧
_x000d_RC-40 t=120mm</t>
  </si>
  <si>
    <t>表層仮復旧
_x000d_As t=50mm</t>
  </si>
  <si>
    <t>表層本復旧
_x000d_As t=50mm</t>
  </si>
  <si>
    <t>殻運搬
_x000d_As舗装版</t>
  </si>
  <si>
    <t>殻運搬・処理（産業廃棄物処分費）
_x000d_As舗装版</t>
  </si>
  <si>
    <t>管体工
_x000d_</t>
  </si>
  <si>
    <t>硬質塩化ビニル管
_x000d_VPφ300</t>
  </si>
  <si>
    <t>硬質塩化ビニル管
_x000d_VPφ150</t>
  </si>
  <si>
    <t>硬質塩化ビニル管
_x000d_VPφ100</t>
  </si>
  <si>
    <t>硬質塩化ビニル管
_x000d_VPφ75</t>
  </si>
  <si>
    <t>硬質塩化ビニル管
_x000d_VUφ150</t>
  </si>
  <si>
    <t>硬質塩化ビニル管
_x000d_VUφ100</t>
  </si>
  <si>
    <t>硬質塩化ビニル管
_x000d_VUφ75</t>
  </si>
  <si>
    <t>硬質ポリ塩化ビニル管継手材
_x000d_曲管φ300*90°離脱防止機能付</t>
  </si>
  <si>
    <t>個</t>
  </si>
  <si>
    <t>硬質ポリ塩化ビニル管継手材
_x000d_曲管φ300*45°離脱防止機能付</t>
  </si>
  <si>
    <t>硬質ポリ塩化ビニル管継手材
_x000d_曲管φ150*90°離脱防止機能付</t>
  </si>
  <si>
    <t>硬質ポリ塩化ビニル管継手材
_x000d_曲管φ150*45°離脱防止機能付</t>
  </si>
  <si>
    <t>硬質ポリ塩化ビニル管継手材
_x000d_曲管φ100*90°離脱防止機能付</t>
  </si>
  <si>
    <t>硬質ポリ塩化ビニル管継手材
_x000d_曲管φ100*11 1/4°離脱防止機能付</t>
  </si>
  <si>
    <t>硬質ポリ塩化ビニル管継手材
_x000d_曲管φ100*5 5/8°離脱防止機能付</t>
  </si>
  <si>
    <t>硬質ポリ塩化ビニル管継手材
_x000d_曲管φ75*90°離脱防止機能付</t>
  </si>
  <si>
    <t>硬質ポリ塩化ビニル管継手材
_x000d_曲管φ75*45°離脱防止機能付</t>
  </si>
  <si>
    <t>硬質ポリ塩化ビニル管継手材
_x000d_曲管φ75*22 1/2°離脱防止機能付</t>
  </si>
  <si>
    <t>硬質ポリ塩化ビニル管継手材
_x000d_T字管φ300*φ150　離脱防止機能付</t>
  </si>
  <si>
    <t>硬質ポリ塩化ビニル管継手材
_x000d_T字管φ150*φ75　離脱防止機能付</t>
  </si>
  <si>
    <t>硬質ポリ塩化ビニル管継手材
_x000d_T字管φ100*φ75　離脱防止機能付</t>
  </si>
  <si>
    <t>硬質ポリ塩化ビニル管継手材
_x000d_T字管φ75*φ75　離脱防止機能付</t>
  </si>
  <si>
    <t>硬質ポリ塩化ビニル管継手材
_x000d_片落管φ300*φ250　離脱防止機能付</t>
  </si>
  <si>
    <t>硬質ポリ塩化ビニル管継手材
_x000d_片落管φ150*φ100　離脱防止機能付</t>
  </si>
  <si>
    <t>硬質ポリ塩化ビニル管継手材
_x000d_片落管φ100*φ75　離脱防止機能付</t>
  </si>
  <si>
    <t>鋼管
_x000d_SGP80A(白)ネジ付</t>
  </si>
  <si>
    <t>鋼管
_x000d_SGP80A90°エルボ(白)ネジ付</t>
  </si>
  <si>
    <t>弁類
_x000d_制水弁φ300　7.5k</t>
  </si>
  <si>
    <t>弁類
_x000d_制水弁φ150　7.5k</t>
  </si>
  <si>
    <t>弁類
_x000d_制水弁φ75　7.5k</t>
  </si>
  <si>
    <t>制水弁保護工
_x000d_A-6型　H1800用</t>
  </si>
  <si>
    <t>制水弁保護工
_x000d_B-5型　H1500用</t>
  </si>
  <si>
    <t>末端工
_x000d_</t>
  </si>
  <si>
    <t>自動給水栓設置工
_x000d_50A</t>
  </si>
  <si>
    <t>自動給水栓設置工
_x000d_80A</t>
  </si>
  <si>
    <t>排水路工
_x000d_</t>
  </si>
  <si>
    <t>作業土工
_x000d_</t>
  </si>
  <si>
    <t>掘削
_x000d_表土剥取</t>
  </si>
  <si>
    <t>掘削
_x000d_</t>
  </si>
  <si>
    <t>埋戻
_x000d_</t>
  </si>
  <si>
    <t>盛土
_x000d_</t>
  </si>
  <si>
    <t>植生工
_x000d_</t>
  </si>
  <si>
    <t>芝付
_x000d_野芝・高麗芝（全面張）,人工芝(幅 50cm程度)</t>
  </si>
  <si>
    <t>大型フリューム
_x000d_1200*1200</t>
  </si>
  <si>
    <t>ボックスカルバート工
_x000d_1600*900</t>
  </si>
  <si>
    <t>合流桝工
_x000d_7型（開口部等控除）</t>
  </si>
  <si>
    <t>合流桝工
_x000d_9型（開口部等控除）</t>
  </si>
  <si>
    <t>道路工
_x000d_</t>
  </si>
  <si>
    <t>掘削工
_x000d_</t>
  </si>
  <si>
    <t>路床盛土工
_x000d_流用土</t>
  </si>
  <si>
    <t>路床盛土
_x000d_</t>
  </si>
  <si>
    <t>法面整形（盛土部・購入土）
_x000d_</t>
  </si>
  <si>
    <t>アスファルト舗装工
_x000d_隅切り部含む</t>
  </si>
  <si>
    <t>上層路盤（車道・路肩部）
_x000d_RC-40 t=120mm</t>
  </si>
  <si>
    <t>表層（車道・路肩部）
_x000d_As t=50mm</t>
  </si>
  <si>
    <t>簡易床版
_x000d_T-6　B=5.0</t>
  </si>
  <si>
    <t>簡易床版
_x000d_T-25　B=5.0</t>
  </si>
  <si>
    <t>床掘り
_x000d_基面整正含む</t>
  </si>
  <si>
    <t>直接工事費（仮設工）
_x000d_</t>
  </si>
  <si>
    <t>仮設工
_x000d_</t>
  </si>
  <si>
    <t>排水処理工
_x000d_</t>
  </si>
  <si>
    <t>排水ポンプ（仮設）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</si>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</sst>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+G11+G133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+G12+G129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+G13+G35+G91+G108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+G14+G20+G22+G25+G28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0.67000000000000004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0.67000000000000004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0.67000000000000004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0.67000000000000004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0.67000000000000004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140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25</v>
      </c>
      <c r="F23" s="19">
        <v>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2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16" t="s">
        <v>30</v>
      </c>
      <c r="D25" s="17"/>
      <c r="E25" s="18" t="s">
        <v>13</v>
      </c>
      <c r="F25" s="19">
        <v>1</v>
      </c>
      <c r="G25" s="20">
        <f>+G26+G27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31</v>
      </c>
      <c r="E26" s="18" t="s">
        <v>32</v>
      </c>
      <c r="F26" s="19">
        <v>3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33</v>
      </c>
      <c r="E27" s="18" t="s">
        <v>34</v>
      </c>
      <c r="F27" s="19">
        <v>3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16" t="s">
        <v>35</v>
      </c>
      <c r="D28" s="17"/>
      <c r="E28" s="18" t="s">
        <v>13</v>
      </c>
      <c r="F28" s="19">
        <v>1</v>
      </c>
      <c r="G28" s="20">
        <f>+G29+G30+G31+G32+G33+G34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36</v>
      </c>
      <c r="E29" s="18" t="s">
        <v>29</v>
      </c>
      <c r="F29" s="19">
        <v>17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29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29</v>
      </c>
      <c r="F31" s="19">
        <v>17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29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29</v>
      </c>
      <c r="F33" s="19">
        <v>17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29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23"/>
      <c r="B35" s="16" t="s">
        <v>42</v>
      </c>
      <c r="C35" s="16"/>
      <c r="D35" s="17"/>
      <c r="E35" s="18" t="s">
        <v>13</v>
      </c>
      <c r="F35" s="19">
        <v>1</v>
      </c>
      <c r="G35" s="20">
        <f>+G36+G48+G56+G88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43</v>
      </c>
      <c r="D36" s="17"/>
      <c r="E36" s="18" t="s">
        <v>13</v>
      </c>
      <c r="F36" s="19">
        <v>1</v>
      </c>
      <c r="G36" s="20">
        <f>+G37+G38+G39+G40+G41+G42+G43+G44+G45+G46+G47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44</v>
      </c>
      <c r="E37" s="18" t="s">
        <v>29</v>
      </c>
      <c r="F37" s="19">
        <v>97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29</v>
      </c>
      <c r="F38" s="19">
        <v>3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29</v>
      </c>
      <c r="F39" s="19">
        <v>10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29</v>
      </c>
      <c r="F40" s="19">
        <v>7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48</v>
      </c>
      <c r="E41" s="18" t="s">
        <v>29</v>
      </c>
      <c r="F41" s="19">
        <v>5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49</v>
      </c>
      <c r="E42" s="18" t="s">
        <v>29</v>
      </c>
      <c r="F42" s="19">
        <v>49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29</v>
      </c>
      <c r="F43" s="19">
        <v>6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29</v>
      </c>
      <c r="F44" s="19">
        <v>8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52</v>
      </c>
      <c r="E45" s="18" t="s">
        <v>29</v>
      </c>
      <c r="F45" s="19">
        <v>2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53</v>
      </c>
      <c r="E46" s="18" t="s">
        <v>29</v>
      </c>
      <c r="F46" s="19">
        <v>4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54</v>
      </c>
      <c r="E47" s="18" t="s">
        <v>55</v>
      </c>
      <c r="F47" s="19">
        <v>49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16" t="s">
        <v>56</v>
      </c>
      <c r="D48" s="17"/>
      <c r="E48" s="18" t="s">
        <v>13</v>
      </c>
      <c r="F48" s="19">
        <v>1</v>
      </c>
      <c r="G48" s="20">
        <f>+G49+G50+G51+G52+G53+G54+G55</f>
        <v>0</v>
      </c>
      <c r="H48" s="21"/>
      <c r="I48" s="22">
        <v>39</v>
      </c>
      <c r="J48" s="22">
        <v>3</v>
      </c>
    </row>
    <row r="49" ht="42" customHeight="1">
      <c r="A49" s="23"/>
      <c r="B49" s="24"/>
      <c r="C49" s="24"/>
      <c r="D49" s="25" t="s">
        <v>57</v>
      </c>
      <c r="E49" s="18" t="s">
        <v>55</v>
      </c>
      <c r="F49" s="19">
        <v>39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58</v>
      </c>
      <c r="E50" s="18" t="s">
        <v>25</v>
      </c>
      <c r="F50" s="19">
        <v>32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59</v>
      </c>
      <c r="E51" s="18" t="s">
        <v>25</v>
      </c>
      <c r="F51" s="19">
        <v>13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60</v>
      </c>
      <c r="E52" s="18" t="s">
        <v>25</v>
      </c>
      <c r="F52" s="19">
        <v>13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25</v>
      </c>
      <c r="F53" s="19">
        <v>19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29</v>
      </c>
      <c r="F54" s="19">
        <v>2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63</v>
      </c>
      <c r="E55" s="18" t="s">
        <v>29</v>
      </c>
      <c r="F55" s="19">
        <v>2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16" t="s">
        <v>64</v>
      </c>
      <c r="D56" s="17"/>
      <c r="E56" s="18" t="s">
        <v>13</v>
      </c>
      <c r="F56" s="19">
        <v>1</v>
      </c>
      <c r="G56" s="20">
        <f>+G57+G58+G59+G60+G61+G62+G63+G64+G65+G66+G67+G68+G69+G70+G71+G72+G73+G74+G75+G76+G77+G78+G79+G80+G81+G82+G83+G84+G85+G86+G87</f>
        <v>0</v>
      </c>
      <c r="H56" s="21"/>
      <c r="I56" s="22">
        <v>47</v>
      </c>
      <c r="J56" s="22">
        <v>3</v>
      </c>
    </row>
    <row r="57" ht="42" customHeight="1">
      <c r="A57" s="23"/>
      <c r="B57" s="24"/>
      <c r="C57" s="24"/>
      <c r="D57" s="25" t="s">
        <v>65</v>
      </c>
      <c r="E57" s="18" t="s">
        <v>55</v>
      </c>
      <c r="F57" s="19">
        <v>18.100000000000001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66</v>
      </c>
      <c r="E58" s="18" t="s">
        <v>55</v>
      </c>
      <c r="F58" s="19">
        <v>6.5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67</v>
      </c>
      <c r="E59" s="18" t="s">
        <v>55</v>
      </c>
      <c r="F59" s="19">
        <v>10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68</v>
      </c>
      <c r="E60" s="18" t="s">
        <v>55</v>
      </c>
      <c r="F60" s="19">
        <v>9.6999999999999993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69</v>
      </c>
      <c r="E61" s="18" t="s">
        <v>55</v>
      </c>
      <c r="F61" s="19">
        <v>2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70</v>
      </c>
      <c r="E62" s="18" t="s">
        <v>55</v>
      </c>
      <c r="F62" s="19">
        <v>100.3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71</v>
      </c>
      <c r="E63" s="18" t="s">
        <v>55</v>
      </c>
      <c r="F63" s="19">
        <v>27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72</v>
      </c>
      <c r="E64" s="18" t="s">
        <v>73</v>
      </c>
      <c r="F64" s="19">
        <v>2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74</v>
      </c>
      <c r="E65" s="18" t="s">
        <v>73</v>
      </c>
      <c r="F65" s="19">
        <v>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75</v>
      </c>
      <c r="E66" s="18" t="s">
        <v>73</v>
      </c>
      <c r="F66" s="19">
        <v>2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76</v>
      </c>
      <c r="E67" s="18" t="s">
        <v>73</v>
      </c>
      <c r="F67" s="19">
        <v>2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77</v>
      </c>
      <c r="E68" s="18" t="s">
        <v>73</v>
      </c>
      <c r="F68" s="19">
        <v>2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78</v>
      </c>
      <c r="E69" s="18" t="s">
        <v>73</v>
      </c>
      <c r="F69" s="19">
        <v>2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79</v>
      </c>
      <c r="E70" s="18" t="s">
        <v>73</v>
      </c>
      <c r="F70" s="19">
        <v>3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80</v>
      </c>
      <c r="E71" s="18" t="s">
        <v>73</v>
      </c>
      <c r="F71" s="19">
        <v>2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81</v>
      </c>
      <c r="E72" s="18" t="s">
        <v>73</v>
      </c>
      <c r="F72" s="19">
        <v>5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82</v>
      </c>
      <c r="E73" s="18" t="s">
        <v>73</v>
      </c>
      <c r="F73" s="19">
        <v>1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83</v>
      </c>
      <c r="E74" s="18" t="s">
        <v>73</v>
      </c>
      <c r="F74" s="19">
        <v>1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84</v>
      </c>
      <c r="E75" s="18" t="s">
        <v>73</v>
      </c>
      <c r="F75" s="19">
        <v>2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85</v>
      </c>
      <c r="E76" s="18" t="s">
        <v>73</v>
      </c>
      <c r="F76" s="19">
        <v>2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86</v>
      </c>
      <c r="E77" s="18" t="s">
        <v>73</v>
      </c>
      <c r="F77" s="19">
        <v>1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87</v>
      </c>
      <c r="E78" s="18" t="s">
        <v>73</v>
      </c>
      <c r="F78" s="19">
        <v>1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88</v>
      </c>
      <c r="E79" s="18" t="s">
        <v>73</v>
      </c>
      <c r="F79" s="19">
        <v>1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89</v>
      </c>
      <c r="E80" s="18" t="s">
        <v>73</v>
      </c>
      <c r="F80" s="19">
        <v>1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90</v>
      </c>
      <c r="E81" s="18" t="s">
        <v>55</v>
      </c>
      <c r="F81" s="19">
        <v>7.7000000000000002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91</v>
      </c>
      <c r="E82" s="18" t="s">
        <v>73</v>
      </c>
      <c r="F82" s="19">
        <v>5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92</v>
      </c>
      <c r="E83" s="18" t="s">
        <v>34</v>
      </c>
      <c r="F83" s="19">
        <v>1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93</v>
      </c>
      <c r="E84" s="18" t="s">
        <v>34</v>
      </c>
      <c r="F84" s="19">
        <v>1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94</v>
      </c>
      <c r="E85" s="18" t="s">
        <v>34</v>
      </c>
      <c r="F85" s="19">
        <v>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95</v>
      </c>
      <c r="E86" s="18" t="s">
        <v>13</v>
      </c>
      <c r="F86" s="19">
        <v>2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96</v>
      </c>
      <c r="E87" s="18" t="s">
        <v>13</v>
      </c>
      <c r="F87" s="19">
        <v>1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16" t="s">
        <v>97</v>
      </c>
      <c r="D88" s="17"/>
      <c r="E88" s="18" t="s">
        <v>13</v>
      </c>
      <c r="F88" s="19">
        <v>1</v>
      </c>
      <c r="G88" s="20">
        <f>+G89+G90</f>
        <v>0</v>
      </c>
      <c r="H88" s="21"/>
      <c r="I88" s="22">
        <v>79</v>
      </c>
      <c r="J88" s="22">
        <v>3</v>
      </c>
    </row>
    <row r="89" ht="42" customHeight="1">
      <c r="A89" s="23"/>
      <c r="B89" s="24"/>
      <c r="C89" s="24"/>
      <c r="D89" s="25" t="s">
        <v>98</v>
      </c>
      <c r="E89" s="18" t="s">
        <v>32</v>
      </c>
      <c r="F89" s="19">
        <v>4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99</v>
      </c>
      <c r="E90" s="18" t="s">
        <v>32</v>
      </c>
      <c r="F90" s="19">
        <v>1</v>
      </c>
      <c r="G90" s="26"/>
      <c r="H90" s="21"/>
      <c r="I90" s="22">
        <v>81</v>
      </c>
      <c r="J90" s="22">
        <v>4</v>
      </c>
    </row>
    <row r="91" ht="42" customHeight="1">
      <c r="A91" s="23"/>
      <c r="B91" s="16" t="s">
        <v>100</v>
      </c>
      <c r="C91" s="16"/>
      <c r="D91" s="17"/>
      <c r="E91" s="18" t="s">
        <v>13</v>
      </c>
      <c r="F91" s="19">
        <v>1</v>
      </c>
      <c r="G91" s="20">
        <f>+G92+G98+G100+G102+G105</f>
        <v>0</v>
      </c>
      <c r="H91" s="21"/>
      <c r="I91" s="22">
        <v>82</v>
      </c>
      <c r="J91" s="22">
        <v>2</v>
      </c>
    </row>
    <row r="92" ht="42" customHeight="1">
      <c r="A92" s="23"/>
      <c r="B92" s="24"/>
      <c r="C92" s="16" t="s">
        <v>101</v>
      </c>
      <c r="D92" s="17"/>
      <c r="E92" s="18" t="s">
        <v>13</v>
      </c>
      <c r="F92" s="19">
        <v>1</v>
      </c>
      <c r="G92" s="20">
        <f>+G93+G94+G95+G96+G97</f>
        <v>0</v>
      </c>
      <c r="H92" s="21"/>
      <c r="I92" s="22">
        <v>83</v>
      </c>
      <c r="J92" s="22">
        <v>3</v>
      </c>
    </row>
    <row r="93" ht="42" customHeight="1">
      <c r="A93" s="23"/>
      <c r="B93" s="24"/>
      <c r="C93" s="24"/>
      <c r="D93" s="25" t="s">
        <v>102</v>
      </c>
      <c r="E93" s="18" t="s">
        <v>29</v>
      </c>
      <c r="F93" s="19">
        <v>87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103</v>
      </c>
      <c r="E94" s="18" t="s">
        <v>29</v>
      </c>
      <c r="F94" s="19">
        <v>65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44</v>
      </c>
      <c r="E95" s="18" t="s">
        <v>29</v>
      </c>
      <c r="F95" s="19">
        <v>530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104</v>
      </c>
      <c r="E96" s="18" t="s">
        <v>29</v>
      </c>
      <c r="F96" s="19">
        <v>220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105</v>
      </c>
      <c r="E97" s="18" t="s">
        <v>29</v>
      </c>
      <c r="F97" s="19">
        <v>260</v>
      </c>
      <c r="G97" s="26"/>
      <c r="H97" s="21"/>
      <c r="I97" s="22">
        <v>88</v>
      </c>
      <c r="J97" s="22">
        <v>4</v>
      </c>
    </row>
    <row r="98" ht="42" customHeight="1">
      <c r="A98" s="23"/>
      <c r="B98" s="24"/>
      <c r="C98" s="16" t="s">
        <v>23</v>
      </c>
      <c r="D98" s="17"/>
      <c r="E98" s="18" t="s">
        <v>13</v>
      </c>
      <c r="F98" s="19">
        <v>1</v>
      </c>
      <c r="G98" s="20">
        <f>+G99</f>
        <v>0</v>
      </c>
      <c r="H98" s="21"/>
      <c r="I98" s="22">
        <v>89</v>
      </c>
      <c r="J98" s="22">
        <v>3</v>
      </c>
    </row>
    <row r="99" ht="42" customHeight="1">
      <c r="A99" s="23"/>
      <c r="B99" s="24"/>
      <c r="C99" s="24"/>
      <c r="D99" s="25" t="s">
        <v>27</v>
      </c>
      <c r="E99" s="18" t="s">
        <v>25</v>
      </c>
      <c r="F99" s="19">
        <v>240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16" t="s">
        <v>106</v>
      </c>
      <c r="D100" s="17"/>
      <c r="E100" s="18" t="s">
        <v>13</v>
      </c>
      <c r="F100" s="19">
        <v>1</v>
      </c>
      <c r="G100" s="20">
        <f>+G101</f>
        <v>0</v>
      </c>
      <c r="H100" s="21"/>
      <c r="I100" s="22">
        <v>91</v>
      </c>
      <c r="J100" s="22">
        <v>3</v>
      </c>
    </row>
    <row r="101" ht="42" customHeight="1">
      <c r="A101" s="23"/>
      <c r="B101" s="24"/>
      <c r="C101" s="24"/>
      <c r="D101" s="25" t="s">
        <v>107</v>
      </c>
      <c r="E101" s="18" t="s">
        <v>25</v>
      </c>
      <c r="F101" s="19">
        <v>66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16" t="s">
        <v>100</v>
      </c>
      <c r="D102" s="17"/>
      <c r="E102" s="18" t="s">
        <v>13</v>
      </c>
      <c r="F102" s="19">
        <v>1</v>
      </c>
      <c r="G102" s="20">
        <f>+G103+G104</f>
        <v>0</v>
      </c>
      <c r="H102" s="21"/>
      <c r="I102" s="22">
        <v>93</v>
      </c>
      <c r="J102" s="22">
        <v>3</v>
      </c>
    </row>
    <row r="103" ht="42" customHeight="1">
      <c r="A103" s="23"/>
      <c r="B103" s="24"/>
      <c r="C103" s="24"/>
      <c r="D103" s="25" t="s">
        <v>108</v>
      </c>
      <c r="E103" s="18" t="s">
        <v>55</v>
      </c>
      <c r="F103" s="19">
        <v>190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109</v>
      </c>
      <c r="E104" s="18" t="s">
        <v>55</v>
      </c>
      <c r="F104" s="19">
        <v>6.7000000000000002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16" t="s">
        <v>30</v>
      </c>
      <c r="D105" s="17"/>
      <c r="E105" s="18" t="s">
        <v>13</v>
      </c>
      <c r="F105" s="19">
        <v>1</v>
      </c>
      <c r="G105" s="20">
        <f>+G106+G107</f>
        <v>0</v>
      </c>
      <c r="H105" s="21"/>
      <c r="I105" s="22">
        <v>96</v>
      </c>
      <c r="J105" s="22">
        <v>3</v>
      </c>
    </row>
    <row r="106" ht="42" customHeight="1">
      <c r="A106" s="23"/>
      <c r="B106" s="24"/>
      <c r="C106" s="24"/>
      <c r="D106" s="25" t="s">
        <v>110</v>
      </c>
      <c r="E106" s="18" t="s">
        <v>32</v>
      </c>
      <c r="F106" s="19">
        <v>5</v>
      </c>
      <c r="G106" s="26"/>
      <c r="H106" s="21"/>
      <c r="I106" s="22">
        <v>97</v>
      </c>
      <c r="J106" s="22">
        <v>4</v>
      </c>
    </row>
    <row r="107" ht="42" customHeight="1">
      <c r="A107" s="23"/>
      <c r="B107" s="24"/>
      <c r="C107" s="24"/>
      <c r="D107" s="25" t="s">
        <v>111</v>
      </c>
      <c r="E107" s="18" t="s">
        <v>32</v>
      </c>
      <c r="F107" s="19">
        <v>1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16" t="s">
        <v>112</v>
      </c>
      <c r="C108" s="16"/>
      <c r="D108" s="17"/>
      <c r="E108" s="18" t="s">
        <v>13</v>
      </c>
      <c r="F108" s="19">
        <v>1</v>
      </c>
      <c r="G108" s="20">
        <f>+G109+G111+G113+G116+G118+G121</f>
        <v>0</v>
      </c>
      <c r="H108" s="21"/>
      <c r="I108" s="22">
        <v>99</v>
      </c>
      <c r="J108" s="22">
        <v>2</v>
      </c>
    </row>
    <row r="109" ht="42" customHeight="1">
      <c r="A109" s="23"/>
      <c r="B109" s="24"/>
      <c r="C109" s="16" t="s">
        <v>113</v>
      </c>
      <c r="D109" s="17"/>
      <c r="E109" s="18" t="s">
        <v>13</v>
      </c>
      <c r="F109" s="19">
        <v>1</v>
      </c>
      <c r="G109" s="20">
        <f>+G110</f>
        <v>0</v>
      </c>
      <c r="H109" s="21"/>
      <c r="I109" s="22">
        <v>100</v>
      </c>
      <c r="J109" s="22">
        <v>3</v>
      </c>
    </row>
    <row r="110" ht="42" customHeight="1">
      <c r="A110" s="23"/>
      <c r="B110" s="24"/>
      <c r="C110" s="24"/>
      <c r="D110" s="25" t="s">
        <v>102</v>
      </c>
      <c r="E110" s="18" t="s">
        <v>29</v>
      </c>
      <c r="F110" s="19">
        <v>100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16" t="s">
        <v>114</v>
      </c>
      <c r="D111" s="17"/>
      <c r="E111" s="18" t="s">
        <v>13</v>
      </c>
      <c r="F111" s="19">
        <v>1</v>
      </c>
      <c r="G111" s="20">
        <f>+G112</f>
        <v>0</v>
      </c>
      <c r="H111" s="21"/>
      <c r="I111" s="22">
        <v>102</v>
      </c>
      <c r="J111" s="22">
        <v>3</v>
      </c>
    </row>
    <row r="112" ht="42" customHeight="1">
      <c r="A112" s="23"/>
      <c r="B112" s="24"/>
      <c r="C112" s="24"/>
      <c r="D112" s="25" t="s">
        <v>115</v>
      </c>
      <c r="E112" s="18" t="s">
        <v>29</v>
      </c>
      <c r="F112" s="19">
        <v>180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16" t="s">
        <v>23</v>
      </c>
      <c r="D113" s="17"/>
      <c r="E113" s="18" t="s">
        <v>13</v>
      </c>
      <c r="F113" s="19">
        <v>1</v>
      </c>
      <c r="G113" s="20">
        <f>+G114+G115</f>
        <v>0</v>
      </c>
      <c r="H113" s="21"/>
      <c r="I113" s="22">
        <v>104</v>
      </c>
      <c r="J113" s="22">
        <v>3</v>
      </c>
    </row>
    <row r="114" ht="42" customHeight="1">
      <c r="A114" s="23"/>
      <c r="B114" s="24"/>
      <c r="C114" s="24"/>
      <c r="D114" s="25" t="s">
        <v>27</v>
      </c>
      <c r="E114" s="18" t="s">
        <v>25</v>
      </c>
      <c r="F114" s="19">
        <v>60</v>
      </c>
      <c r="G114" s="26"/>
      <c r="H114" s="21"/>
      <c r="I114" s="22">
        <v>105</v>
      </c>
      <c r="J114" s="22">
        <v>4</v>
      </c>
    </row>
    <row r="115" ht="42" customHeight="1">
      <c r="A115" s="23"/>
      <c r="B115" s="24"/>
      <c r="C115" s="24"/>
      <c r="D115" s="25" t="s">
        <v>116</v>
      </c>
      <c r="E115" s="18" t="s">
        <v>25</v>
      </c>
      <c r="F115" s="19">
        <v>220</v>
      </c>
      <c r="G115" s="26"/>
      <c r="H115" s="21"/>
      <c r="I115" s="22">
        <v>106</v>
      </c>
      <c r="J115" s="22">
        <v>4</v>
      </c>
    </row>
    <row r="116" ht="42" customHeight="1">
      <c r="A116" s="23"/>
      <c r="B116" s="24"/>
      <c r="C116" s="16" t="s">
        <v>106</v>
      </c>
      <c r="D116" s="17"/>
      <c r="E116" s="18" t="s">
        <v>13</v>
      </c>
      <c r="F116" s="19">
        <v>1</v>
      </c>
      <c r="G116" s="20">
        <f>+G117</f>
        <v>0</v>
      </c>
      <c r="H116" s="21"/>
      <c r="I116" s="22">
        <v>107</v>
      </c>
      <c r="J116" s="22">
        <v>3</v>
      </c>
    </row>
    <row r="117" ht="42" customHeight="1">
      <c r="A117" s="23"/>
      <c r="B117" s="24"/>
      <c r="C117" s="24"/>
      <c r="D117" s="25" t="s">
        <v>107</v>
      </c>
      <c r="E117" s="18" t="s">
        <v>25</v>
      </c>
      <c r="F117" s="19">
        <v>31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16" t="s">
        <v>117</v>
      </c>
      <c r="D118" s="17"/>
      <c r="E118" s="18" t="s">
        <v>13</v>
      </c>
      <c r="F118" s="19">
        <v>1</v>
      </c>
      <c r="G118" s="20">
        <f>+G119+G120</f>
        <v>0</v>
      </c>
      <c r="H118" s="21"/>
      <c r="I118" s="22">
        <v>109</v>
      </c>
      <c r="J118" s="22">
        <v>3</v>
      </c>
    </row>
    <row r="119" ht="42" customHeight="1">
      <c r="A119" s="23"/>
      <c r="B119" s="24"/>
      <c r="C119" s="24"/>
      <c r="D119" s="25" t="s">
        <v>118</v>
      </c>
      <c r="E119" s="18" t="s">
        <v>25</v>
      </c>
      <c r="F119" s="19">
        <v>214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24"/>
      <c r="C120" s="24"/>
      <c r="D120" s="25" t="s">
        <v>119</v>
      </c>
      <c r="E120" s="18" t="s">
        <v>25</v>
      </c>
      <c r="F120" s="19">
        <v>214</v>
      </c>
      <c r="G120" s="26"/>
      <c r="H120" s="21"/>
      <c r="I120" s="22">
        <v>111</v>
      </c>
      <c r="J120" s="22">
        <v>4</v>
      </c>
    </row>
    <row r="121" ht="42" customHeight="1">
      <c r="A121" s="23"/>
      <c r="B121" s="24"/>
      <c r="C121" s="16" t="s">
        <v>30</v>
      </c>
      <c r="D121" s="17"/>
      <c r="E121" s="18" t="s">
        <v>13</v>
      </c>
      <c r="F121" s="19">
        <v>1</v>
      </c>
      <c r="G121" s="20">
        <f>+G122+G123+G124+G125+G126+G127+G128</f>
        <v>0</v>
      </c>
      <c r="H121" s="21"/>
      <c r="I121" s="22">
        <v>112</v>
      </c>
      <c r="J121" s="22">
        <v>3</v>
      </c>
    </row>
    <row r="122" ht="42" customHeight="1">
      <c r="A122" s="23"/>
      <c r="B122" s="24"/>
      <c r="C122" s="24"/>
      <c r="D122" s="25" t="s">
        <v>120</v>
      </c>
      <c r="E122" s="18" t="s">
        <v>32</v>
      </c>
      <c r="F122" s="19">
        <v>1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24"/>
      <c r="D123" s="25" t="s">
        <v>121</v>
      </c>
      <c r="E123" s="18" t="s">
        <v>32</v>
      </c>
      <c r="F123" s="19">
        <v>1</v>
      </c>
      <c r="G123" s="26"/>
      <c r="H123" s="21"/>
      <c r="I123" s="22">
        <v>114</v>
      </c>
      <c r="J123" s="22">
        <v>4</v>
      </c>
    </row>
    <row r="124" ht="42" customHeight="1">
      <c r="A124" s="23"/>
      <c r="B124" s="24"/>
      <c r="C124" s="24"/>
      <c r="D124" s="25" t="s">
        <v>122</v>
      </c>
      <c r="E124" s="18" t="s">
        <v>29</v>
      </c>
      <c r="F124" s="19">
        <v>2</v>
      </c>
      <c r="G124" s="26"/>
      <c r="H124" s="21"/>
      <c r="I124" s="22">
        <v>115</v>
      </c>
      <c r="J124" s="22">
        <v>4</v>
      </c>
    </row>
    <row r="125" ht="42" customHeight="1">
      <c r="A125" s="23"/>
      <c r="B125" s="24"/>
      <c r="C125" s="24"/>
      <c r="D125" s="25" t="s">
        <v>104</v>
      </c>
      <c r="E125" s="18" t="s">
        <v>29</v>
      </c>
      <c r="F125" s="19">
        <v>1</v>
      </c>
      <c r="G125" s="26"/>
      <c r="H125" s="21"/>
      <c r="I125" s="22">
        <v>116</v>
      </c>
      <c r="J125" s="22">
        <v>4</v>
      </c>
    </row>
    <row r="126" ht="42" customHeight="1">
      <c r="A126" s="23"/>
      <c r="B126" s="24"/>
      <c r="C126" s="24"/>
      <c r="D126" s="25" t="s">
        <v>36</v>
      </c>
      <c r="E126" s="18" t="s">
        <v>29</v>
      </c>
      <c r="F126" s="19">
        <v>1</v>
      </c>
      <c r="G126" s="26"/>
      <c r="H126" s="21"/>
      <c r="I126" s="22">
        <v>117</v>
      </c>
      <c r="J126" s="22">
        <v>4</v>
      </c>
    </row>
    <row r="127" ht="42" customHeight="1">
      <c r="A127" s="23"/>
      <c r="B127" s="24"/>
      <c r="C127" s="24"/>
      <c r="D127" s="25" t="s">
        <v>38</v>
      </c>
      <c r="E127" s="18" t="s">
        <v>29</v>
      </c>
      <c r="F127" s="19">
        <v>1</v>
      </c>
      <c r="G127" s="26"/>
      <c r="H127" s="21"/>
      <c r="I127" s="22">
        <v>118</v>
      </c>
      <c r="J127" s="22">
        <v>4</v>
      </c>
    </row>
    <row r="128" ht="42" customHeight="1">
      <c r="A128" s="23"/>
      <c r="B128" s="24"/>
      <c r="C128" s="24"/>
      <c r="D128" s="25" t="s">
        <v>40</v>
      </c>
      <c r="E128" s="18" t="s">
        <v>29</v>
      </c>
      <c r="F128" s="19">
        <v>1</v>
      </c>
      <c r="G128" s="26"/>
      <c r="H128" s="21"/>
      <c r="I128" s="22">
        <v>119</v>
      </c>
      <c r="J128" s="22">
        <v>4</v>
      </c>
    </row>
    <row r="129" ht="42" customHeight="1">
      <c r="A129" s="15" t="s">
        <v>123</v>
      </c>
      <c r="B129" s="16"/>
      <c r="C129" s="16"/>
      <c r="D129" s="17"/>
      <c r="E129" s="18" t="s">
        <v>13</v>
      </c>
      <c r="F129" s="19">
        <v>1</v>
      </c>
      <c r="G129" s="20">
        <f>+G130</f>
        <v>0</v>
      </c>
      <c r="H129" s="21"/>
      <c r="I129" s="22">
        <v>120</v>
      </c>
      <c r="J129" s="22">
        <v>1</v>
      </c>
    </row>
    <row r="130" ht="42" customHeight="1">
      <c r="A130" s="23"/>
      <c r="B130" s="16" t="s">
        <v>124</v>
      </c>
      <c r="C130" s="16"/>
      <c r="D130" s="17"/>
      <c r="E130" s="18" t="s">
        <v>13</v>
      </c>
      <c r="F130" s="19">
        <v>1</v>
      </c>
      <c r="G130" s="20">
        <f>+G131</f>
        <v>0</v>
      </c>
      <c r="H130" s="21"/>
      <c r="I130" s="22">
        <v>121</v>
      </c>
      <c r="J130" s="22">
        <v>2</v>
      </c>
    </row>
    <row r="131" ht="42" customHeight="1">
      <c r="A131" s="23"/>
      <c r="B131" s="24"/>
      <c r="C131" s="16" t="s">
        <v>125</v>
      </c>
      <c r="D131" s="17"/>
      <c r="E131" s="18" t="s">
        <v>13</v>
      </c>
      <c r="F131" s="19">
        <v>1</v>
      </c>
      <c r="G131" s="20">
        <f>+G132</f>
        <v>0</v>
      </c>
      <c r="H131" s="21"/>
      <c r="I131" s="22">
        <v>122</v>
      </c>
      <c r="J131" s="22">
        <v>3</v>
      </c>
    </row>
    <row r="132" ht="42" customHeight="1">
      <c r="A132" s="23"/>
      <c r="B132" s="24"/>
      <c r="C132" s="24"/>
      <c r="D132" s="25" t="s">
        <v>126</v>
      </c>
      <c r="E132" s="18" t="s">
        <v>32</v>
      </c>
      <c r="F132" s="19">
        <v>1</v>
      </c>
      <c r="G132" s="26"/>
      <c r="H132" s="21"/>
      <c r="I132" s="22">
        <v>123</v>
      </c>
      <c r="J132" s="22">
        <v>4</v>
      </c>
    </row>
    <row r="133" ht="42" customHeight="1">
      <c r="A133" s="15" t="s">
        <v>127</v>
      </c>
      <c r="B133" s="16"/>
      <c r="C133" s="16"/>
      <c r="D133" s="17"/>
      <c r="E133" s="18" t="s">
        <v>13</v>
      </c>
      <c r="F133" s="19">
        <v>1</v>
      </c>
      <c r="G133" s="20">
        <f>+G134+G136</f>
        <v>0</v>
      </c>
      <c r="H133" s="21"/>
      <c r="I133" s="22">
        <v>124</v>
      </c>
      <c r="J133" s="22"/>
    </row>
    <row r="134" ht="42" customHeight="1">
      <c r="A134" s="15" t="s">
        <v>128</v>
      </c>
      <c r="B134" s="16"/>
      <c r="C134" s="16"/>
      <c r="D134" s="17"/>
      <c r="E134" s="18" t="s">
        <v>13</v>
      </c>
      <c r="F134" s="19">
        <v>1</v>
      </c>
      <c r="G134" s="20">
        <f>+G135</f>
        <v>0</v>
      </c>
      <c r="H134" s="21"/>
      <c r="I134" s="22">
        <v>125</v>
      </c>
      <c r="J134" s="22">
        <v>200</v>
      </c>
    </row>
    <row r="135" ht="42" customHeight="1">
      <c r="A135" s="15" t="s">
        <v>129</v>
      </c>
      <c r="B135" s="16"/>
      <c r="C135" s="16"/>
      <c r="D135" s="17"/>
      <c r="E135" s="18" t="s">
        <v>13</v>
      </c>
      <c r="F135" s="19">
        <v>1</v>
      </c>
      <c r="G135" s="26"/>
      <c r="H135" s="21"/>
      <c r="I135" s="22">
        <v>126</v>
      </c>
      <c r="J135" s="22"/>
    </row>
    <row r="136" ht="42" customHeight="1">
      <c r="A136" s="15" t="s">
        <v>130</v>
      </c>
      <c r="B136" s="16"/>
      <c r="C136" s="16"/>
      <c r="D136" s="17"/>
      <c r="E136" s="18" t="s">
        <v>13</v>
      </c>
      <c r="F136" s="19">
        <v>1</v>
      </c>
      <c r="G136" s="20">
        <f>+G137</f>
        <v>0</v>
      </c>
      <c r="H136" s="21"/>
      <c r="I136" s="22">
        <v>127</v>
      </c>
      <c r="J136" s="22">
        <v>210</v>
      </c>
    </row>
    <row r="137" ht="42" customHeight="1">
      <c r="A137" s="15" t="s">
        <v>131</v>
      </c>
      <c r="B137" s="16"/>
      <c r="C137" s="16"/>
      <c r="D137" s="17"/>
      <c r="E137" s="18" t="s">
        <v>13</v>
      </c>
      <c r="F137" s="19">
        <v>1</v>
      </c>
      <c r="G137" s="26"/>
      <c r="H137" s="21"/>
      <c r="I137" s="22">
        <v>128</v>
      </c>
      <c r="J137" s="22"/>
    </row>
    <row r="138" ht="42" customHeight="1">
      <c r="A138" s="15" t="s">
        <v>132</v>
      </c>
      <c r="B138" s="16"/>
      <c r="C138" s="16"/>
      <c r="D138" s="17"/>
      <c r="E138" s="18" t="s">
        <v>13</v>
      </c>
      <c r="F138" s="19">
        <v>1</v>
      </c>
      <c r="G138" s="26"/>
      <c r="H138" s="21"/>
      <c r="I138" s="22">
        <v>129</v>
      </c>
      <c r="J138" s="22">
        <v>220</v>
      </c>
    </row>
    <row r="139" ht="42" customHeight="1">
      <c r="A139" s="15" t="s">
        <v>133</v>
      </c>
      <c r="B139" s="16"/>
      <c r="C139" s="16"/>
      <c r="D139" s="17"/>
      <c r="E139" s="18" t="s">
        <v>13</v>
      </c>
      <c r="F139" s="19">
        <v>1</v>
      </c>
      <c r="G139" s="20">
        <f>+G10+G138</f>
        <v>0</v>
      </c>
      <c r="H139" s="21"/>
      <c r="I139" s="22">
        <v>130</v>
      </c>
      <c r="J139" s="22">
        <v>30</v>
      </c>
    </row>
    <row r="140" ht="42" customHeight="1">
      <c r="A140" s="27" t="s">
        <v>134</v>
      </c>
      <c r="B140" s="28"/>
      <c r="C140" s="28"/>
      <c r="D140" s="29"/>
      <c r="E140" s="30" t="s">
        <v>135</v>
      </c>
      <c r="F140" s="31" t="s">
        <v>135</v>
      </c>
      <c r="G140" s="32">
        <f>G139</f>
        <v>0</v>
      </c>
      <c r="I140" s="33">
        <v>131</v>
      </c>
      <c r="J140" s="33">
        <v>90</v>
      </c>
    </row>
    <row r="141" ht="42" customHeight="1"/>
    <row r="142" ht="42" customHeight="1"/>
    <row r="143" ht="13.2"/>
    <row r="144" ht="13.2"/>
    <row r="145" ht="13.2"/>
    <row r="146" ht="13.2"/>
    <row r="151" ht="13.2"/>
    <row r="152" ht="13.2"/>
    <row r="153" ht="13.2"/>
  </sheetData>
  <sheetProtection sheet="1" objects="1" scenarios="1" spinCount="100000" saltValue="RSNgKkfOy6QwXgQ6V9csAknFvzCu/NrDeBM0PmZ4LQRaigTxROC+x13XOwixjXHOv/YtrHAy/wq4KZXdxJwU+Q==" hashValue="EDF86GcVQ6LpzwVniTUEzvJ9Y/I0N+wZZRp3ko25dOltjss4f8BZzuHlkafrYNklFOn4nsyk6zLyv/9ASeU6Vw==" algorithmName="SHA-512" password="FD80"/>
  <mergeCells count="44">
    <mergeCell ref="A140:D14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22:D22"/>
    <mergeCell ref="C25:D25"/>
    <mergeCell ref="C28:D28"/>
    <mergeCell ref="B35:D35"/>
    <mergeCell ref="C36:D36"/>
    <mergeCell ref="C48:D48"/>
    <mergeCell ref="C56:D56"/>
    <mergeCell ref="C88:D88"/>
    <mergeCell ref="B91:D91"/>
    <mergeCell ref="C92:D92"/>
    <mergeCell ref="C98:D98"/>
    <mergeCell ref="C100:D100"/>
    <mergeCell ref="C102:D102"/>
    <mergeCell ref="C105:D105"/>
    <mergeCell ref="B108:D108"/>
    <mergeCell ref="C109:D109"/>
    <mergeCell ref="C111:D111"/>
    <mergeCell ref="C113:D113"/>
    <mergeCell ref="C116:D116"/>
    <mergeCell ref="C118:D118"/>
    <mergeCell ref="C121:D121"/>
    <mergeCell ref="A129:D129"/>
    <mergeCell ref="B130:D130"/>
    <mergeCell ref="C131:D131"/>
    <mergeCell ref="A133:D133"/>
    <mergeCell ref="A134:D134"/>
    <mergeCell ref="A135:D135"/>
    <mergeCell ref="A136:D136"/>
    <mergeCell ref="A137:D137"/>
    <mergeCell ref="A138:D138"/>
    <mergeCell ref="A139:D13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yutani naomi</cp:lastModifiedBy>
  <cp:lastPrinted>2020-10-12T05:07:54Z</cp:lastPrinted>
  <dcterms:created xsi:type="dcterms:W3CDTF">2014-01-09T08:55:00Z</dcterms:created>
  <dcterms:modified xsi:type="dcterms:W3CDTF">2025-06-05T23:24:32Z</dcterms:modified>
</cp:coreProperties>
</file>